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ate1904="1"/>
  <bookViews>
    <workbookView xWindow="-120" yWindow="-120" windowWidth="29040" windowHeight="16440" tabRatio="501"/>
  </bookViews>
  <sheets>
    <sheet name="Исполнение сметы 2020" sheetId="10"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0" l="1"/>
  <c r="C27" i="10" l="1"/>
  <c r="D5" i="10"/>
  <c r="D6" i="10"/>
  <c r="D7" i="10"/>
  <c r="D8" i="10"/>
  <c r="D9" i="10"/>
  <c r="D10" i="10"/>
  <c r="D11" i="10"/>
  <c r="D12" i="10"/>
  <c r="D13" i="10"/>
  <c r="D14" i="10"/>
  <c r="D15" i="10"/>
  <c r="D16" i="10"/>
  <c r="D17" i="10"/>
  <c r="D18" i="10"/>
  <c r="D19" i="10"/>
  <c r="D20" i="10"/>
  <c r="D21" i="10"/>
  <c r="D22" i="10"/>
  <c r="D23" i="10"/>
  <c r="D24" i="10"/>
  <c r="D25" i="10"/>
  <c r="D26" i="10"/>
  <c r="D4" i="10"/>
  <c r="C91" i="10" l="1"/>
  <c r="C79" i="10" l="1"/>
  <c r="C51" i="10"/>
  <c r="C62" i="10"/>
  <c r="C74" i="10"/>
  <c r="D27" i="10" l="1"/>
</calcChain>
</file>

<file path=xl/sharedStrings.xml><?xml version="1.0" encoding="utf-8"?>
<sst xmlns="http://schemas.openxmlformats.org/spreadsheetml/2006/main" count="75" uniqueCount="75">
  <si>
    <t>Банковское обслуживание</t>
  </si>
  <si>
    <t>Дератизация</t>
  </si>
  <si>
    <t>Инструменты и оборудование</t>
  </si>
  <si>
    <t>Обслуживание лифтов</t>
  </si>
  <si>
    <t>Гос.пошлины, нотариальные и почтовые расходы</t>
  </si>
  <si>
    <t>Непредвиденные расходы</t>
  </si>
  <si>
    <t>Страхование лифтов</t>
  </si>
  <si>
    <t>Анализ качества воды</t>
  </si>
  <si>
    <t>Статья</t>
  </si>
  <si>
    <t>Итого</t>
  </si>
  <si>
    <t>По смете</t>
  </si>
  <si>
    <t>Фактические затраты</t>
  </si>
  <si>
    <t>Отклонение от сметы</t>
  </si>
  <si>
    <t>Итого:</t>
  </si>
  <si>
    <t>Пояснение (текущий ремонт)</t>
  </si>
  <si>
    <t>Озеленение</t>
  </si>
  <si>
    <t>Видеонаблюдение</t>
  </si>
  <si>
    <t>Пояснение (подготовка дома к зиме)</t>
  </si>
  <si>
    <t>Калибровка тех. манометров</t>
  </si>
  <si>
    <t>Пояснение (инструменты, оборудование)</t>
  </si>
  <si>
    <t>Вывоз ртутных ламп</t>
  </si>
  <si>
    <t>Вывоз мусора ТБО</t>
  </si>
  <si>
    <t xml:space="preserve">
Восстановление дисковой щетки </t>
  </si>
  <si>
    <t>Мелкий ремонт (Лампа энергосберегающая, Лампа компактная люминесцентная, Компакт Мираж, Труба мет-пласт, Фиксатор для трубы, Кран шаровой, Подводка для воды, Тройник, Соединитель, Водорозетка, Уголок, Смеситель для рак., Колено, Гофротруба, Сифон, Краситель, Кисть, Клей плиточный, Краска, Церезит, Паста для уплотнения резьбовых соединений, поликарбонат, Гипсокартон)</t>
  </si>
  <si>
    <t>Масло трансмиссионное</t>
  </si>
  <si>
    <t>Плата Кафи</t>
  </si>
  <si>
    <t xml:space="preserve">
Выполнение электроизмерительных работ</t>
  </si>
  <si>
    <t>Огнетушитель</t>
  </si>
  <si>
    <t>ремонт поломоечной машины</t>
  </si>
  <si>
    <t>Замена каната ограничителя скорости</t>
  </si>
  <si>
    <t>Противопожарные работы</t>
  </si>
  <si>
    <t>Гидроизоляционные работы</t>
  </si>
  <si>
    <t xml:space="preserve">Периодическая поверка: Комплект термометров сопротивления платиновых </t>
  </si>
  <si>
    <t>Периодическая поверка: Теплосчетчики</t>
  </si>
  <si>
    <t xml:space="preserve">Комплект термометров </t>
  </si>
  <si>
    <t>Микроволновая печь</t>
  </si>
  <si>
    <t>БП-ЗА источник питания</t>
  </si>
  <si>
    <t>Кусторез бензиновый</t>
  </si>
  <si>
    <t>Стремянка</t>
  </si>
  <si>
    <t>обучение по курсу "Правила пожарной безопасности"</t>
  </si>
  <si>
    <t>Обучение по специальности "Электрогазосварщик"</t>
  </si>
  <si>
    <t>обучение по курсу "Правила технической эксплуатации электроустановок</t>
  </si>
  <si>
    <t>обучение по курсу "Специалисты, ответственные за организацию экспуатации лифтов"</t>
  </si>
  <si>
    <t>Видеорегистратор, Монитор Philips, В/к AHD MR-HPN 1080WH2, монтаж</t>
  </si>
  <si>
    <t>Прокладка кабеля, Установка и подключение уличной видеокамеры, видеорегистратора</t>
  </si>
  <si>
    <t>Пояснение (программное обеспечение)</t>
  </si>
  <si>
    <t>1С: Сайт управляющей компании ЖКХ, ТСЖ, ЖСК</t>
  </si>
  <si>
    <t>БСС "Система Главбух"</t>
  </si>
  <si>
    <t>Продление регистрации домена</t>
  </si>
  <si>
    <t xml:space="preserve">Хостинг Тариф "201" </t>
  </si>
  <si>
    <t>Память (плата)</t>
  </si>
  <si>
    <t>ИТС подписка 12 мес.</t>
  </si>
  <si>
    <t xml:space="preserve">
Работы по замене КВШ и тяговых канатов</t>
  </si>
  <si>
    <t>Пояснение (аттестация)</t>
  </si>
  <si>
    <t>Пояснение (видеонаблюдение)</t>
  </si>
  <si>
    <t>Курсы Excel</t>
  </si>
  <si>
    <t>Ремонт 1-го и 2-го подъездов</t>
  </si>
  <si>
    <t>Обогреватель Roda 2 шт.</t>
  </si>
  <si>
    <t>Настольная плитка</t>
  </si>
  <si>
    <t>Шкафчик (Ключница) 5 шт.</t>
  </si>
  <si>
    <t>Стеллаж металический 2 шт.</t>
  </si>
  <si>
    <t>Право использования аккаунта СБИС в течение 1 года</t>
  </si>
  <si>
    <t>Право использования программы Контур-Экстерн "Малый бизнес"</t>
  </si>
  <si>
    <t>Спец.одежда</t>
  </si>
  <si>
    <t>Канцелярские товары, хоз.товары, моющие средства</t>
  </si>
  <si>
    <t>Обслуживание домофонов</t>
    <phoneticPr fontId="0" type="noConversion"/>
  </si>
  <si>
    <t>Обслуживание эл.ворот, шлагбаумов</t>
    <phoneticPr fontId="2" type="noConversion"/>
  </si>
  <si>
    <t>Програмное обеспечение</t>
  </si>
  <si>
    <t>Противо-пожарные мероприятия</t>
  </si>
  <si>
    <t>Телефон, моб.связь</t>
  </si>
  <si>
    <t xml:space="preserve">Юридические услуги </t>
  </si>
  <si>
    <t>Аттестация сотрудников лицензионными органами</t>
  </si>
  <si>
    <t>Текущий ремонт</t>
    <phoneticPr fontId="2" type="noConversion"/>
  </si>
  <si>
    <t>АУДИТ ЗА 2019 ГОД</t>
  </si>
  <si>
    <t>Исполнение сметы за период с 01.01.2020 по 31.12.2020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</si>
</sst>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7" x14ac:knownFonts="1">
    <font>
      <sz val="10"/>
      <name val="Verdana"/>
    </font>
    <font>
      <sz val="10"/>
      <name val="Verdana"/>
      <family val="2"/>
      <charset val="204"/>
    </font>
    <font>
      <sz val="9"/>
      <name val="Arial Cyr"/>
      <family val="2"/>
      <charset val="204"/>
    </font>
    <font>
      <b/>
      <sz val="10"/>
      <name val="Arial"/>
      <family val="2"/>
      <charset val="204"/>
    </font>
    <font>
      <b/>
      <sz val="9"/>
      <name val="Arial"/>
      <family val="2"/>
      <charset val="204"/>
    </font>
    <font>
      <b/>
      <sz val="12"/>
      <name val="Arial"/>
      <family val="2"/>
      <charset val="204"/>
    </font>
    <font>
      <b/>
      <sz val="12"/>
      <name val="Verdana"/>
      <family val="2"/>
      <charset val="204"/>
    </font>
    <font>
      <sz val="8"/>
      <name val="Arial"/>
      <family val="2"/>
    </font>
    <font>
      <b/>
      <sz val="10"/>
      <color indexed="21"/>
      <name val="Arial"/>
    </font>
    <font>
      <b/>
      <sz val="9"/>
      <name val="Verdana"/>
      <family val="2"/>
      <charset val="204"/>
    </font>
    <font>
      <b/>
      <sz val="10"/>
      <name val="Verdana"/>
      <family val="2"/>
      <charset val="204"/>
    </font>
    <font>
      <sz val="8"/>
      <name val="Arial"/>
      <family val="2"/>
      <charset val="204"/>
    </font>
    <font>
      <sz val="9"/>
      <name val="Arial"/>
      <family val="2"/>
      <charset val="204"/>
    </font>
    <font>
      <b/>
      <sz val="12"/>
      <name val="Arial Black"/>
      <family val="2"/>
      <charset val="204"/>
    </font>
    <font>
      <sz val="10"/>
      <name val="Arial"/>
      <family val="2"/>
      <charset val="204"/>
    </font>
    <font>
      <sz val="10"/>
      <color rgb="FF000000"/>
      <name val="Arial"/>
      <family val="2"/>
      <charset val="204"/>
    </font>
    <font>
      <sz val="9"/>
      <name val="Arial"/>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7" fillId="0" borderId="0"/>
    <xf numFmtId="0" fontId="7" fillId="0" borderId="0"/>
    <xf numFmtId="0" fontId="7" fillId="0" borderId="0"/>
  </cellStyleXfs>
  <cellXfs count="62">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wrapText="1" shrinkToFit="1"/>
    </xf>
    <xf numFmtId="0" fontId="0" fillId="0" borderId="1" xfId="0" applyFill="1" applyBorder="1" applyAlignment="1">
      <alignment wrapText="1" shrinkToFit="1"/>
    </xf>
    <xf numFmtId="0" fontId="0" fillId="0" borderId="1" xfId="0" applyFill="1" applyBorder="1"/>
    <xf numFmtId="0" fontId="0" fillId="0" borderId="1" xfId="0" applyBorder="1"/>
    <xf numFmtId="40" fontId="1" fillId="0" borderId="1" xfId="0" applyNumberFormat="1" applyFont="1" applyFill="1" applyBorder="1" applyAlignment="1"/>
    <xf numFmtId="40" fontId="3" fillId="0" borderId="1" xfId="0" applyNumberFormat="1" applyFont="1" applyFill="1" applyBorder="1" applyAlignment="1"/>
    <xf numFmtId="0" fontId="0" fillId="0" borderId="1" xfId="0" applyBorder="1" applyAlignment="1"/>
    <xf numFmtId="0" fontId="3" fillId="0" borderId="1" xfId="0" applyFont="1" applyFill="1" applyBorder="1" applyAlignment="1">
      <alignment horizontal="center" vertical="center"/>
    </xf>
    <xf numFmtId="4" fontId="8" fillId="2" borderId="1" xfId="1" applyNumberFormat="1" applyFont="1" applyFill="1" applyBorder="1" applyAlignment="1">
      <alignment wrapText="1"/>
    </xf>
    <xf numFmtId="0" fontId="3" fillId="0" borderId="1" xfId="0" applyFont="1" applyFill="1" applyBorder="1" applyAlignment="1">
      <alignment horizontal="center" vertical="center"/>
    </xf>
    <xf numFmtId="0" fontId="1" fillId="0" borderId="0" xfId="0" applyFont="1"/>
    <xf numFmtId="0" fontId="9" fillId="0" borderId="1" xfId="0" applyFont="1" applyFill="1" applyBorder="1" applyAlignment="1">
      <alignment horizontal="center" vertical="center" shrinkToFit="1"/>
    </xf>
    <xf numFmtId="0" fontId="10" fillId="0" borderId="1" xfId="0" applyFont="1" applyFill="1" applyBorder="1" applyAlignment="1">
      <alignment horizontal="right" shrinkToFit="1"/>
    </xf>
    <xf numFmtId="0" fontId="1" fillId="0" borderId="1" xfId="0" applyFont="1" applyBorder="1" applyAlignment="1">
      <alignment shrinkToFit="1"/>
    </xf>
    <xf numFmtId="0" fontId="1" fillId="0" borderId="0" xfId="0" applyFont="1" applyAlignment="1">
      <alignment shrinkToFit="1"/>
    </xf>
    <xf numFmtId="0" fontId="1" fillId="0" borderId="0" xfId="0" applyFont="1" applyAlignment="1">
      <alignment wrapText="1"/>
    </xf>
    <xf numFmtId="40" fontId="11" fillId="0" borderId="1" xfId="1" applyNumberFormat="1" applyFont="1" applyBorder="1" applyAlignment="1">
      <alignment horizontal="right" vertical="center"/>
    </xf>
    <xf numFmtId="0" fontId="0" fillId="0" borderId="0" xfId="0" applyAlignment="1">
      <alignment wrapText="1"/>
    </xf>
    <xf numFmtId="0" fontId="6" fillId="0" borderId="1" xfId="0" applyFont="1" applyFill="1" applyBorder="1" applyAlignment="1">
      <alignment wrapText="1"/>
    </xf>
    <xf numFmtId="0" fontId="0" fillId="0" borderId="1" xfId="0" applyBorder="1" applyAlignment="1">
      <alignment wrapText="1"/>
    </xf>
    <xf numFmtId="40" fontId="0" fillId="0" borderId="1" xfId="0" applyNumberFormat="1" applyBorder="1"/>
    <xf numFmtId="164" fontId="0" fillId="0" borderId="0" xfId="0" applyNumberFormat="1"/>
    <xf numFmtId="40" fontId="0" fillId="0" borderId="1" xfId="0" applyNumberFormat="1" applyFill="1" applyBorder="1" applyAlignment="1">
      <alignment wrapText="1" shrinkToFit="1"/>
    </xf>
    <xf numFmtId="0" fontId="1" fillId="0" borderId="0" xfId="0" applyFont="1" applyAlignment="1"/>
    <xf numFmtId="0" fontId="1" fillId="0" borderId="1" xfId="0" applyFont="1" applyBorder="1" applyAlignment="1"/>
    <xf numFmtId="0" fontId="12" fillId="0" borderId="3" xfId="1" applyNumberFormat="1" applyFont="1" applyBorder="1" applyAlignment="1">
      <alignment horizontal="left" vertical="top" wrapText="1"/>
    </xf>
    <xf numFmtId="0" fontId="12" fillId="0" borderId="1" xfId="1" applyNumberFormat="1" applyFont="1" applyBorder="1" applyAlignment="1">
      <alignment horizontal="left" vertical="top" wrapText="1"/>
    </xf>
    <xf numFmtId="4" fontId="0" fillId="0" borderId="0" xfId="0" applyNumberFormat="1"/>
    <xf numFmtId="0" fontId="14" fillId="0" borderId="1" xfId="0" applyFont="1" applyBorder="1"/>
    <xf numFmtId="0" fontId="14" fillId="0" borderId="1" xfId="0" applyFont="1" applyBorder="1" applyAlignment="1">
      <alignment wrapText="1"/>
    </xf>
    <xf numFmtId="0" fontId="14" fillId="0" borderId="1" xfId="0" applyFont="1" applyBorder="1" applyAlignment="1">
      <alignment shrinkToFit="1"/>
    </xf>
    <xf numFmtId="40" fontId="14" fillId="0" borderId="1" xfId="0" applyNumberFormat="1" applyFont="1" applyBorder="1"/>
    <xf numFmtId="0" fontId="14" fillId="0" borderId="1" xfId="1" applyNumberFormat="1" applyFont="1" applyBorder="1" applyAlignment="1">
      <alignment horizontal="left" vertical="top" wrapText="1"/>
    </xf>
    <xf numFmtId="40" fontId="14" fillId="0" borderId="1" xfId="1" applyNumberFormat="1" applyFont="1" applyBorder="1" applyAlignment="1">
      <alignment horizontal="right" vertical="center"/>
    </xf>
    <xf numFmtId="0" fontId="15" fillId="0" borderId="1" xfId="0" applyFont="1" applyBorder="1"/>
    <xf numFmtId="0" fontId="15" fillId="0" borderId="1" xfId="0" applyFont="1" applyBorder="1" applyAlignment="1">
      <alignment horizontal="right"/>
    </xf>
    <xf numFmtId="0" fontId="6" fillId="3" borderId="1" xfId="0" applyFont="1" applyFill="1" applyBorder="1" applyAlignment="1">
      <alignment wrapText="1"/>
    </xf>
    <xf numFmtId="0" fontId="1" fillId="3" borderId="1" xfId="0" applyFont="1" applyFill="1" applyBorder="1" applyAlignment="1">
      <alignment wrapText="1" shrinkToFi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3" borderId="1" xfId="0" applyFill="1" applyBorder="1" applyAlignment="1"/>
    <xf numFmtId="40" fontId="3" fillId="3" borderId="1" xfId="0" applyNumberFormat="1" applyFont="1" applyFill="1" applyBorder="1" applyAlignment="1"/>
    <xf numFmtId="4" fontId="8" fillId="3" borderId="1" xfId="1" applyNumberFormat="1" applyFont="1" applyFill="1" applyBorder="1" applyAlignment="1">
      <alignment wrapText="1"/>
    </xf>
    <xf numFmtId="0" fontId="0" fillId="3" borderId="0" xfId="0" applyFill="1"/>
    <xf numFmtId="40" fontId="0" fillId="3" borderId="0" xfId="0" applyNumberFormat="1" applyFill="1"/>
    <xf numFmtId="40" fontId="0" fillId="3" borderId="0" xfId="0" applyNumberFormat="1" applyFill="1" applyAlignment="1">
      <alignment wrapText="1"/>
    </xf>
    <xf numFmtId="4" fontId="3" fillId="2" borderId="1" xfId="1" applyNumberFormat="1" applyFont="1" applyFill="1" applyBorder="1" applyAlignment="1">
      <alignment wrapText="1"/>
    </xf>
    <xf numFmtId="2" fontId="1" fillId="0" borderId="0" xfId="0" applyNumberFormat="1" applyFont="1"/>
    <xf numFmtId="0" fontId="5" fillId="0" borderId="1" xfId="0" applyFont="1" applyFill="1" applyBorder="1" applyAlignment="1">
      <alignment wrapText="1"/>
    </xf>
    <xf numFmtId="0" fontId="14" fillId="0" borderId="1" xfId="0" applyFont="1" applyFill="1" applyBorder="1"/>
    <xf numFmtId="0" fontId="14" fillId="0" borderId="1" xfId="0" applyFont="1" applyFill="1" applyBorder="1" applyAlignment="1">
      <alignment wrapText="1" shrinkToFit="1"/>
    </xf>
    <xf numFmtId="40" fontId="14" fillId="0" borderId="1" xfId="0" applyNumberFormat="1" applyFont="1" applyFill="1" applyBorder="1" applyAlignment="1">
      <alignment wrapText="1" shrinkToFit="1"/>
    </xf>
    <xf numFmtId="0" fontId="2" fillId="0" borderId="4" xfId="0" applyFont="1" applyBorder="1" applyAlignment="1">
      <alignment horizontal="left" vertical="center" wrapText="1"/>
    </xf>
    <xf numFmtId="4" fontId="16" fillId="0" borderId="3" xfId="3" applyNumberFormat="1" applyFont="1" applyBorder="1" applyAlignment="1">
      <alignment horizontal="right" vertical="top" wrapText="1"/>
    </xf>
    <xf numFmtId="2" fontId="1" fillId="0" borderId="1" xfId="2" applyNumberFormat="1" applyFont="1" applyFill="1" applyBorder="1" applyAlignment="1">
      <alignment horizontal="right" vertical="top" wrapText="1"/>
    </xf>
    <xf numFmtId="0" fontId="1" fillId="0" borderId="1" xfId="0" applyFont="1" applyFill="1" applyBorder="1"/>
    <xf numFmtId="4" fontId="1" fillId="0" borderId="3" xfId="3" applyNumberFormat="1" applyFont="1" applyFill="1" applyBorder="1" applyAlignment="1">
      <alignment horizontal="right" vertical="top" wrapText="1"/>
    </xf>
    <xf numFmtId="0" fontId="13" fillId="0" borderId="2" xfId="0" applyFont="1" applyFill="1" applyBorder="1" applyAlignment="1">
      <alignment horizontal="left" shrinkToFit="1"/>
    </xf>
    <xf numFmtId="0" fontId="0" fillId="0" borderId="2" xfId="0" applyBorder="1" applyAlignment="1">
      <alignment horizontal="left"/>
    </xf>
  </cellXfs>
  <cellStyles count="4">
    <cellStyle name="Обычный" xfId="0" builtinId="0"/>
    <cellStyle name="Обычный_Исполнение сметы 2020" xfId="3"/>
    <cellStyle name="Обычный_Исполнение сметы для размещения" xfId="1"/>
    <cellStyle name="Обычный_финплан 2020" xfId="2"/>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abSelected="1" zoomScale="145" zoomScaleNormal="145" workbookViewId="0">
      <selection activeCell="F25" sqref="F25"/>
    </sheetView>
  </sheetViews>
  <sheetFormatPr defaultRowHeight="12.75" x14ac:dyDescent="0.2"/>
  <cols>
    <col min="1" max="1" width="42.875" style="17" customWidth="1"/>
    <col min="2" max="2" width="11.875" customWidth="1"/>
    <col min="3" max="3" width="12.75" style="46" bestFit="1" customWidth="1"/>
    <col min="4" max="4" width="12.625" style="13" bestFit="1" customWidth="1"/>
    <col min="5" max="5" width="12.375" customWidth="1"/>
    <col min="6" max="6" width="12.625" bestFit="1" customWidth="1"/>
    <col min="8" max="8" width="17" customWidth="1"/>
    <col min="9" max="9" width="10.75" bestFit="1" customWidth="1"/>
    <col min="10" max="10" width="10.625" bestFit="1" customWidth="1"/>
  </cols>
  <sheetData>
    <row r="1" spans="1:6" ht="19.5" x14ac:dyDescent="0.4">
      <c r="A1" s="60" t="s">
        <v>74</v>
      </c>
      <c r="B1" s="61"/>
      <c r="C1" s="61"/>
      <c r="D1" s="61"/>
    </row>
    <row r="2" spans="1:6" x14ac:dyDescent="0.2">
      <c r="A2" s="14" t="s">
        <v>8</v>
      </c>
      <c r="B2" s="10" t="s">
        <v>9</v>
      </c>
      <c r="C2" s="41"/>
      <c r="D2" s="12"/>
    </row>
    <row r="3" spans="1:6" ht="24" x14ac:dyDescent="0.2">
      <c r="A3" s="14"/>
      <c r="B3" s="1" t="s">
        <v>10</v>
      </c>
      <c r="C3" s="42" t="s">
        <v>11</v>
      </c>
      <c r="D3" s="2" t="s">
        <v>12</v>
      </c>
    </row>
    <row r="4" spans="1:6" x14ac:dyDescent="0.2">
      <c r="A4" s="55" t="s">
        <v>0</v>
      </c>
      <c r="B4" s="6">
        <v>150000</v>
      </c>
      <c r="C4" s="57">
        <v>46313.29</v>
      </c>
      <c r="D4" s="7">
        <f>B4-C4</f>
        <v>103686.70999999999</v>
      </c>
    </row>
    <row r="5" spans="1:6" x14ac:dyDescent="0.2">
      <c r="A5" s="55" t="s">
        <v>20</v>
      </c>
      <c r="B5" s="6">
        <v>7200</v>
      </c>
      <c r="C5" s="58"/>
      <c r="D5" s="7">
        <f t="shared" ref="D5:D26" si="0">B5-C5</f>
        <v>7200</v>
      </c>
      <c r="F5" s="30"/>
    </row>
    <row r="6" spans="1:6" x14ac:dyDescent="0.2">
      <c r="A6" s="55" t="s">
        <v>21</v>
      </c>
      <c r="B6" s="6">
        <v>798000</v>
      </c>
      <c r="C6" s="58">
        <v>655000</v>
      </c>
      <c r="D6" s="7">
        <f t="shared" si="0"/>
        <v>143000</v>
      </c>
      <c r="F6" s="30"/>
    </row>
    <row r="7" spans="1:6" x14ac:dyDescent="0.2">
      <c r="A7" s="55" t="s">
        <v>16</v>
      </c>
      <c r="B7" s="6">
        <v>24000</v>
      </c>
      <c r="C7" s="59">
        <v>15398</v>
      </c>
      <c r="D7" s="7">
        <f t="shared" si="0"/>
        <v>8602</v>
      </c>
      <c r="F7" s="30"/>
    </row>
    <row r="8" spans="1:6" x14ac:dyDescent="0.2">
      <c r="A8" s="55" t="s">
        <v>1</v>
      </c>
      <c r="B8" s="6">
        <v>30000</v>
      </c>
      <c r="C8" s="58">
        <v>20300</v>
      </c>
      <c r="D8" s="7">
        <f t="shared" si="0"/>
        <v>9700</v>
      </c>
      <c r="F8" s="30"/>
    </row>
    <row r="9" spans="1:6" x14ac:dyDescent="0.2">
      <c r="A9" s="55" t="s">
        <v>2</v>
      </c>
      <c r="B9" s="6">
        <v>60000</v>
      </c>
      <c r="C9" s="58">
        <v>121221</v>
      </c>
      <c r="D9" s="7">
        <f t="shared" si="0"/>
        <v>-61221</v>
      </c>
      <c r="F9" s="30"/>
    </row>
    <row r="10" spans="1:6" x14ac:dyDescent="0.2">
      <c r="A10" s="55" t="s">
        <v>63</v>
      </c>
      <c r="B10" s="6">
        <v>21600</v>
      </c>
      <c r="C10" s="58">
        <v>6800</v>
      </c>
      <c r="D10" s="7">
        <f t="shared" si="0"/>
        <v>14800</v>
      </c>
      <c r="E10" s="13"/>
      <c r="F10" s="30"/>
    </row>
    <row r="11" spans="1:6" ht="12.75" customHeight="1" x14ac:dyDescent="0.2">
      <c r="A11" s="55" t="s">
        <v>64</v>
      </c>
      <c r="B11" s="6">
        <v>120000</v>
      </c>
      <c r="C11" s="59">
        <v>190311.57</v>
      </c>
      <c r="D11" s="7">
        <f t="shared" si="0"/>
        <v>-70311.570000000007</v>
      </c>
      <c r="E11" s="13"/>
      <c r="F11" s="30"/>
    </row>
    <row r="12" spans="1:6" x14ac:dyDescent="0.2">
      <c r="A12" s="55" t="s">
        <v>3</v>
      </c>
      <c r="B12" s="6">
        <v>918000</v>
      </c>
      <c r="C12" s="59">
        <v>917881.56</v>
      </c>
      <c r="D12" s="7">
        <f t="shared" si="0"/>
        <v>118.43999999994412</v>
      </c>
      <c r="F12" s="30"/>
    </row>
    <row r="13" spans="1:6" x14ac:dyDescent="0.2">
      <c r="A13" s="55" t="s">
        <v>65</v>
      </c>
      <c r="B13" s="6">
        <v>90000</v>
      </c>
      <c r="C13" s="59">
        <v>119856</v>
      </c>
      <c r="D13" s="7">
        <f t="shared" si="0"/>
        <v>-29856</v>
      </c>
      <c r="F13" s="30"/>
    </row>
    <row r="14" spans="1:6" x14ac:dyDescent="0.2">
      <c r="A14" s="55" t="s">
        <v>66</v>
      </c>
      <c r="B14" s="6">
        <v>0</v>
      </c>
      <c r="C14" s="58"/>
      <c r="D14" s="7">
        <f t="shared" si="0"/>
        <v>0</v>
      </c>
      <c r="F14" s="30"/>
    </row>
    <row r="15" spans="1:6" x14ac:dyDescent="0.2">
      <c r="A15" s="55" t="s">
        <v>67</v>
      </c>
      <c r="B15" s="6">
        <v>100000</v>
      </c>
      <c r="C15" s="58">
        <v>119653.35</v>
      </c>
      <c r="D15" s="7">
        <f t="shared" si="0"/>
        <v>-19653.350000000006</v>
      </c>
      <c r="F15" s="30"/>
    </row>
    <row r="16" spans="1:6" x14ac:dyDescent="0.2">
      <c r="A16" s="55" t="s">
        <v>68</v>
      </c>
      <c r="B16" s="6">
        <v>300192</v>
      </c>
      <c r="C16" s="58">
        <v>300192</v>
      </c>
      <c r="D16" s="7">
        <f t="shared" si="0"/>
        <v>0</v>
      </c>
      <c r="F16" s="30"/>
    </row>
    <row r="17" spans="1:6" x14ac:dyDescent="0.2">
      <c r="A17" s="55" t="s">
        <v>69</v>
      </c>
      <c r="B17" s="6">
        <v>24000</v>
      </c>
      <c r="C17" s="58">
        <v>8505.98</v>
      </c>
      <c r="D17" s="7">
        <f t="shared" si="0"/>
        <v>15494.02</v>
      </c>
      <c r="F17" s="30"/>
    </row>
    <row r="18" spans="1:6" x14ac:dyDescent="0.2">
      <c r="A18" s="55" t="s">
        <v>70</v>
      </c>
      <c r="B18" s="6">
        <v>420000</v>
      </c>
      <c r="C18" s="58">
        <v>420000</v>
      </c>
      <c r="D18" s="7">
        <f t="shared" si="0"/>
        <v>0</v>
      </c>
      <c r="F18" s="30"/>
    </row>
    <row r="19" spans="1:6" x14ac:dyDescent="0.2">
      <c r="A19" s="55" t="s">
        <v>4</v>
      </c>
      <c r="B19" s="6">
        <v>60000</v>
      </c>
      <c r="C19" s="58">
        <v>28167.38</v>
      </c>
      <c r="D19" s="7">
        <f t="shared" si="0"/>
        <v>31832.62</v>
      </c>
      <c r="E19" s="56"/>
      <c r="F19" s="30"/>
    </row>
    <row r="20" spans="1:6" x14ac:dyDescent="0.2">
      <c r="A20" s="55" t="s">
        <v>71</v>
      </c>
      <c r="B20" s="6">
        <v>25200</v>
      </c>
      <c r="C20" s="58">
        <v>17500</v>
      </c>
      <c r="D20" s="7">
        <f t="shared" si="0"/>
        <v>7700</v>
      </c>
      <c r="F20" s="30"/>
    </row>
    <row r="21" spans="1:6" x14ac:dyDescent="0.2">
      <c r="A21" s="55" t="s">
        <v>15</v>
      </c>
      <c r="B21" s="6">
        <v>25200</v>
      </c>
      <c r="C21" s="58">
        <v>2912</v>
      </c>
      <c r="D21" s="7">
        <f t="shared" si="0"/>
        <v>22288</v>
      </c>
      <c r="F21" s="30"/>
    </row>
    <row r="22" spans="1:6" x14ac:dyDescent="0.2">
      <c r="A22" s="55" t="s">
        <v>5</v>
      </c>
      <c r="B22" s="6">
        <v>30000</v>
      </c>
      <c r="C22" s="58"/>
      <c r="D22" s="7">
        <f t="shared" si="0"/>
        <v>30000</v>
      </c>
      <c r="E22" s="13"/>
      <c r="F22" s="30"/>
    </row>
    <row r="23" spans="1:6" x14ac:dyDescent="0.2">
      <c r="A23" s="55" t="s">
        <v>72</v>
      </c>
      <c r="B23" s="6">
        <v>1117200</v>
      </c>
      <c r="C23" s="58">
        <v>815461.97</v>
      </c>
      <c r="D23" s="7">
        <f t="shared" si="0"/>
        <v>301738.03000000003</v>
      </c>
      <c r="F23" s="30"/>
    </row>
    <row r="24" spans="1:6" x14ac:dyDescent="0.2">
      <c r="A24" s="55" t="s">
        <v>6</v>
      </c>
      <c r="B24" s="6">
        <v>4500</v>
      </c>
      <c r="C24" s="58">
        <v>2700</v>
      </c>
      <c r="D24" s="7">
        <f t="shared" si="0"/>
        <v>1800</v>
      </c>
      <c r="F24" s="30"/>
    </row>
    <row r="25" spans="1:6" x14ac:dyDescent="0.2">
      <c r="A25" s="55" t="s">
        <v>7</v>
      </c>
      <c r="B25" s="6">
        <v>10613</v>
      </c>
      <c r="C25" s="5"/>
      <c r="D25" s="7">
        <f t="shared" si="0"/>
        <v>10613</v>
      </c>
      <c r="F25" s="30"/>
    </row>
    <row r="26" spans="1:6" x14ac:dyDescent="0.2">
      <c r="A26" s="55" t="s">
        <v>73</v>
      </c>
      <c r="B26" s="6">
        <v>52000</v>
      </c>
      <c r="C26" s="6"/>
      <c r="D26" s="7">
        <f t="shared" si="0"/>
        <v>52000</v>
      </c>
      <c r="F26" s="30"/>
    </row>
    <row r="27" spans="1:6" x14ac:dyDescent="0.2">
      <c r="A27" s="15" t="s">
        <v>13</v>
      </c>
      <c r="B27" s="8">
        <f>SUM(B4:B26)</f>
        <v>4387705</v>
      </c>
      <c r="C27" s="44">
        <f>SUM(C4:C26)</f>
        <v>3808174.0999999996</v>
      </c>
      <c r="D27" s="8">
        <f>SUM(D4:D26)</f>
        <v>579530.89999999991</v>
      </c>
      <c r="F27" s="30"/>
    </row>
    <row r="28" spans="1:6" x14ac:dyDescent="0.2">
      <c r="A28" s="16"/>
      <c r="B28" s="9"/>
      <c r="C28" s="43"/>
      <c r="D28" s="27"/>
    </row>
    <row r="29" spans="1:6" x14ac:dyDescent="0.2">
      <c r="A29" s="16"/>
      <c r="B29" s="11"/>
      <c r="C29" s="45"/>
      <c r="D29" s="49"/>
    </row>
    <row r="30" spans="1:6" x14ac:dyDescent="0.2">
      <c r="A30" s="16"/>
      <c r="B30" s="9"/>
      <c r="C30" s="43"/>
      <c r="D30" s="27"/>
    </row>
    <row r="33" spans="1:6" ht="15" hidden="1" x14ac:dyDescent="0.2">
      <c r="A33" s="21" t="s">
        <v>14</v>
      </c>
      <c r="B33" s="5"/>
    </row>
    <row r="34" spans="1:6" ht="25.5" hidden="1" x14ac:dyDescent="0.2">
      <c r="A34" s="35" t="s">
        <v>52</v>
      </c>
      <c r="B34" s="36">
        <v>158250</v>
      </c>
    </row>
    <row r="35" spans="1:6" hidden="1" x14ac:dyDescent="0.2">
      <c r="A35" s="35" t="s">
        <v>30</v>
      </c>
      <c r="B35" s="36">
        <v>285210</v>
      </c>
    </row>
    <row r="36" spans="1:6" ht="25.5" hidden="1" x14ac:dyDescent="0.2">
      <c r="A36" s="35" t="s">
        <v>22</v>
      </c>
      <c r="B36" s="31">
        <v>9790</v>
      </c>
    </row>
    <row r="37" spans="1:6" hidden="1" x14ac:dyDescent="0.2">
      <c r="A37" s="35" t="s">
        <v>24</v>
      </c>
      <c r="B37" s="31">
        <v>16524</v>
      </c>
    </row>
    <row r="38" spans="1:6" ht="19.5" hidden="1" customHeight="1" x14ac:dyDescent="0.2">
      <c r="A38" s="35" t="s">
        <v>25</v>
      </c>
      <c r="B38" s="31">
        <v>20160</v>
      </c>
    </row>
    <row r="39" spans="1:6" ht="25.5" hidden="1" x14ac:dyDescent="0.2">
      <c r="A39" s="35" t="s">
        <v>26</v>
      </c>
      <c r="B39" s="31">
        <v>50025.440000000002</v>
      </c>
    </row>
    <row r="40" spans="1:6" hidden="1" x14ac:dyDescent="0.2">
      <c r="A40" s="35" t="s">
        <v>27</v>
      </c>
      <c r="B40" s="37">
        <v>94380</v>
      </c>
    </row>
    <row r="41" spans="1:6" hidden="1" x14ac:dyDescent="0.2">
      <c r="A41" s="35" t="s">
        <v>28</v>
      </c>
      <c r="B41" s="38">
        <v>30000</v>
      </c>
    </row>
    <row r="42" spans="1:6" hidden="1" x14ac:dyDescent="0.2">
      <c r="A42" s="37" t="s">
        <v>29</v>
      </c>
      <c r="B42" s="37">
        <v>12224.8</v>
      </c>
      <c r="C42" s="47"/>
    </row>
    <row r="43" spans="1:6" s="20" customFormat="1" ht="120" hidden="1" customHeight="1" x14ac:dyDescent="0.2">
      <c r="A43" s="32" t="s">
        <v>23</v>
      </c>
      <c r="B43" s="32">
        <v>159699.82</v>
      </c>
      <c r="C43" s="48">
        <v>968993.04</v>
      </c>
      <c r="D43" s="18"/>
    </row>
    <row r="44" spans="1:6" hidden="1" x14ac:dyDescent="0.2">
      <c r="A44" s="33" t="s">
        <v>56</v>
      </c>
      <c r="B44" s="34">
        <v>132728.98000000001</v>
      </c>
    </row>
    <row r="45" spans="1:6" hidden="1" x14ac:dyDescent="0.2"/>
    <row r="46" spans="1:6" hidden="1" x14ac:dyDescent="0.2"/>
    <row r="47" spans="1:6" ht="15" hidden="1" x14ac:dyDescent="0.2">
      <c r="A47" s="39" t="s">
        <v>53</v>
      </c>
      <c r="B47" s="5"/>
    </row>
    <row r="48" spans="1:6" ht="23.25" hidden="1" customHeight="1" x14ac:dyDescent="0.2">
      <c r="A48" s="40" t="s">
        <v>39</v>
      </c>
      <c r="B48" s="19">
        <v>5400</v>
      </c>
      <c r="D48" s="50"/>
      <c r="E48" s="24"/>
      <c r="F48" s="24"/>
    </row>
    <row r="49" spans="1:3" ht="25.5" hidden="1" x14ac:dyDescent="0.2">
      <c r="A49" s="40" t="s">
        <v>40</v>
      </c>
      <c r="B49" s="4">
        <v>4200</v>
      </c>
    </row>
    <row r="50" spans="1:3" ht="25.5" hidden="1" x14ac:dyDescent="0.2">
      <c r="A50" s="40" t="s">
        <v>41</v>
      </c>
      <c r="B50" s="19">
        <v>10700</v>
      </c>
    </row>
    <row r="51" spans="1:3" ht="38.25" hidden="1" x14ac:dyDescent="0.2">
      <c r="A51" s="40" t="s">
        <v>42</v>
      </c>
      <c r="B51" s="25">
        <v>11000</v>
      </c>
      <c r="C51" s="47">
        <f>SUM(B48:B51)</f>
        <v>31300</v>
      </c>
    </row>
    <row r="52" spans="1:3" hidden="1" x14ac:dyDescent="0.2">
      <c r="A52" s="3"/>
      <c r="B52" s="6"/>
    </row>
    <row r="53" spans="1:3" hidden="1" x14ac:dyDescent="0.2">
      <c r="A53" s="3"/>
      <c r="B53" s="6"/>
    </row>
    <row r="54" spans="1:3" hidden="1" x14ac:dyDescent="0.2">
      <c r="A54" s="3"/>
      <c r="B54" s="6"/>
    </row>
    <row r="55" spans="1:3" hidden="1" x14ac:dyDescent="0.2">
      <c r="A55" s="3"/>
      <c r="B55" s="6"/>
    </row>
    <row r="56" spans="1:3" hidden="1" x14ac:dyDescent="0.2">
      <c r="A56" s="3"/>
      <c r="B56" s="6"/>
    </row>
    <row r="57" spans="1:3" ht="30" hidden="1" x14ac:dyDescent="0.2">
      <c r="A57" s="21" t="s">
        <v>17</v>
      </c>
      <c r="B57" s="5"/>
    </row>
    <row r="58" spans="1:3" hidden="1" x14ac:dyDescent="0.2">
      <c r="A58" s="3" t="s">
        <v>31</v>
      </c>
      <c r="B58" s="19">
        <v>10479.66</v>
      </c>
    </row>
    <row r="59" spans="1:3" ht="30" hidden="1" customHeight="1" x14ac:dyDescent="0.2">
      <c r="A59" s="3" t="s">
        <v>32</v>
      </c>
      <c r="B59" s="4">
        <v>5457.5</v>
      </c>
    </row>
    <row r="60" spans="1:3" hidden="1" x14ac:dyDescent="0.2">
      <c r="A60" s="3" t="s">
        <v>33</v>
      </c>
      <c r="B60" s="19">
        <v>99940.160000000003</v>
      </c>
    </row>
    <row r="61" spans="1:3" hidden="1" x14ac:dyDescent="0.2">
      <c r="A61" s="3" t="s">
        <v>18</v>
      </c>
      <c r="B61" s="25">
        <v>15300</v>
      </c>
    </row>
    <row r="62" spans="1:3" hidden="1" x14ac:dyDescent="0.2">
      <c r="A62" s="3" t="s">
        <v>34</v>
      </c>
      <c r="B62" s="6">
        <v>7316</v>
      </c>
      <c r="C62" s="47">
        <f>SUM(B58:B62)</f>
        <v>138493.32</v>
      </c>
    </row>
    <row r="63" spans="1:3" hidden="1" x14ac:dyDescent="0.2">
      <c r="A63" s="27"/>
      <c r="B63" s="23"/>
    </row>
    <row r="64" spans="1:3" hidden="1" x14ac:dyDescent="0.2">
      <c r="A64" s="26"/>
    </row>
    <row r="65" spans="1:3" hidden="1" x14ac:dyDescent="0.2">
      <c r="A65" s="26"/>
    </row>
    <row r="66" spans="1:3" ht="30" hidden="1" x14ac:dyDescent="0.2">
      <c r="A66" s="21" t="s">
        <v>19</v>
      </c>
      <c r="B66" s="5"/>
    </row>
    <row r="67" spans="1:3" hidden="1" x14ac:dyDescent="0.2">
      <c r="A67" s="3" t="s">
        <v>60</v>
      </c>
      <c r="B67" s="19">
        <v>13165</v>
      </c>
    </row>
    <row r="68" spans="1:3" hidden="1" x14ac:dyDescent="0.2">
      <c r="A68" s="29" t="s">
        <v>35</v>
      </c>
      <c r="B68" s="4">
        <v>4355</v>
      </c>
    </row>
    <row r="69" spans="1:3" hidden="1" x14ac:dyDescent="0.2">
      <c r="A69" s="29" t="s">
        <v>59</v>
      </c>
      <c r="B69" s="19">
        <v>9021.25</v>
      </c>
    </row>
    <row r="70" spans="1:3" hidden="1" x14ac:dyDescent="0.2">
      <c r="A70" s="29" t="s">
        <v>36</v>
      </c>
      <c r="B70" s="25">
        <v>2920</v>
      </c>
    </row>
    <row r="71" spans="1:3" hidden="1" x14ac:dyDescent="0.2">
      <c r="A71" s="29" t="s">
        <v>37</v>
      </c>
      <c r="B71" s="6">
        <v>14000</v>
      </c>
    </row>
    <row r="72" spans="1:3" hidden="1" x14ac:dyDescent="0.2">
      <c r="A72" s="29" t="s">
        <v>58</v>
      </c>
      <c r="B72" s="6">
        <v>1699</v>
      </c>
    </row>
    <row r="73" spans="1:3" hidden="1" x14ac:dyDescent="0.2">
      <c r="A73" s="29" t="s">
        <v>38</v>
      </c>
      <c r="B73" s="6">
        <v>7304</v>
      </c>
    </row>
    <row r="74" spans="1:3" hidden="1" x14ac:dyDescent="0.2">
      <c r="A74" s="29" t="s">
        <v>57</v>
      </c>
      <c r="B74" s="22">
        <v>14100</v>
      </c>
      <c r="C74" s="47">
        <f>SUM(B67:B74)</f>
        <v>66564.25</v>
      </c>
    </row>
    <row r="75" spans="1:3" hidden="1" x14ac:dyDescent="0.2">
      <c r="A75" s="16"/>
      <c r="B75" s="23"/>
    </row>
    <row r="76" spans="1:3" hidden="1" x14ac:dyDescent="0.2"/>
    <row r="77" spans="1:3" ht="15" hidden="1" x14ac:dyDescent="0.2">
      <c r="A77" s="21" t="s">
        <v>54</v>
      </c>
      <c r="B77" s="5"/>
    </row>
    <row r="78" spans="1:3" ht="24" hidden="1" x14ac:dyDescent="0.2">
      <c r="A78" s="28" t="s">
        <v>43</v>
      </c>
      <c r="B78" s="19">
        <v>30377</v>
      </c>
    </row>
    <row r="79" spans="1:3" ht="24" hidden="1" x14ac:dyDescent="0.2">
      <c r="A79" s="29" t="s">
        <v>44</v>
      </c>
      <c r="B79" s="4">
        <v>11650</v>
      </c>
      <c r="C79" s="47">
        <f>SUM(B78:B79)</f>
        <v>42027</v>
      </c>
    </row>
    <row r="80" spans="1:3" hidden="1" x14ac:dyDescent="0.2"/>
    <row r="81" spans="1:3" hidden="1" x14ac:dyDescent="0.2"/>
    <row r="82" spans="1:3" ht="15.75" hidden="1" x14ac:dyDescent="0.25">
      <c r="A82" s="51" t="s">
        <v>45</v>
      </c>
      <c r="B82" s="52"/>
    </row>
    <row r="83" spans="1:3" ht="25.5" hidden="1" x14ac:dyDescent="0.2">
      <c r="A83" s="53" t="s">
        <v>61</v>
      </c>
      <c r="B83" s="19">
        <v>1000</v>
      </c>
    </row>
    <row r="84" spans="1:3" hidden="1" x14ac:dyDescent="0.2">
      <c r="A84" s="29" t="s">
        <v>46</v>
      </c>
      <c r="B84" s="53">
        <v>13740</v>
      </c>
    </row>
    <row r="85" spans="1:3" ht="24" hidden="1" x14ac:dyDescent="0.2">
      <c r="A85" s="29" t="s">
        <v>62</v>
      </c>
      <c r="B85" s="19">
        <v>11500</v>
      </c>
    </row>
    <row r="86" spans="1:3" hidden="1" x14ac:dyDescent="0.2">
      <c r="A86" s="29" t="s">
        <v>47</v>
      </c>
      <c r="B86" s="54">
        <v>79542</v>
      </c>
    </row>
    <row r="87" spans="1:3" hidden="1" x14ac:dyDescent="0.2">
      <c r="A87" s="29" t="s">
        <v>48</v>
      </c>
      <c r="B87" s="31">
        <v>2890</v>
      </c>
    </row>
    <row r="88" spans="1:3" hidden="1" x14ac:dyDescent="0.2">
      <c r="A88" s="29" t="s">
        <v>49</v>
      </c>
      <c r="B88" s="31">
        <v>3150</v>
      </c>
    </row>
    <row r="89" spans="1:3" hidden="1" x14ac:dyDescent="0.2">
      <c r="A89" s="29" t="s">
        <v>50</v>
      </c>
      <c r="B89" s="31">
        <v>3800</v>
      </c>
    </row>
    <row r="90" spans="1:3" hidden="1" x14ac:dyDescent="0.2">
      <c r="A90" s="29" t="s">
        <v>51</v>
      </c>
      <c r="B90" s="32">
        <v>41664</v>
      </c>
      <c r="C90" s="47"/>
    </row>
    <row r="91" spans="1:3" hidden="1" x14ac:dyDescent="0.2">
      <c r="A91" s="33" t="s">
        <v>55</v>
      </c>
      <c r="B91" s="34">
        <v>5600</v>
      </c>
      <c r="C91" s="47">
        <f>SUM(B83:B91)</f>
        <v>162886</v>
      </c>
    </row>
    <row r="92" spans="1:3" hidden="1" x14ac:dyDescent="0.2"/>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Исполнение сметы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cp:lastModifiedBy>
  <cp:revision/>
  <cp:lastPrinted>2018-12-13T08:36:18Z</cp:lastPrinted>
  <dcterms:created xsi:type="dcterms:W3CDTF">2011-02-22T08:34:38Z</dcterms:created>
  <dcterms:modified xsi:type="dcterms:W3CDTF">2020-12-30T13:03:15Z</dcterms:modified>
</cp:coreProperties>
</file>